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_PURCHASING &amp; SALES\Bid Documents\2020\New folder\"/>
    </mc:Choice>
  </mc:AlternateContent>
  <bookViews>
    <workbookView xWindow="0" yWindow="0" windowWidth="12930" windowHeight="10860"/>
  </bookViews>
  <sheets>
    <sheet name="Barlow Switch Station" sheetId="3" r:id="rId1"/>
  </sheets>
  <definedNames>
    <definedName name="_xlnm.Print_Area" localSheetId="0">'Barlow Switch Station'!$A$1:$G$64</definedName>
    <definedName name="_xlnm.Print_Titles" localSheetId="0">'Barlow Switch Station'!$1:$7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8" i="3" l="1"/>
  <c r="G58" i="3" s="1"/>
  <c r="F15" i="3"/>
  <c r="G15" i="3" s="1"/>
  <c r="F42" i="3"/>
  <c r="G42" i="3" s="1"/>
  <c r="F46" i="3"/>
  <c r="G46" i="3" s="1"/>
  <c r="F52" i="3" l="1"/>
  <c r="G52" i="3" s="1"/>
  <c r="F51" i="3"/>
  <c r="G51" i="3" s="1"/>
  <c r="F13" i="3"/>
  <c r="G13" i="3" s="1"/>
  <c r="F14" i="3"/>
  <c r="G14" i="3" s="1"/>
  <c r="F50" i="3"/>
  <c r="G50" i="3" s="1"/>
  <c r="F39" i="3"/>
  <c r="G39" i="3" s="1"/>
  <c r="F41" i="3"/>
  <c r="G41" i="3" s="1"/>
  <c r="F21" i="3"/>
  <c r="F17" i="3"/>
  <c r="F18" i="3"/>
  <c r="F8" i="3"/>
  <c r="G8" i="3" s="1"/>
  <c r="F9" i="3"/>
  <c r="G9" i="3" s="1"/>
  <c r="F10" i="3"/>
  <c r="G10" i="3" s="1"/>
  <c r="F11" i="3"/>
  <c r="G11" i="3" s="1"/>
  <c r="F12" i="3"/>
  <c r="G12" i="3" s="1"/>
  <c r="F56" i="3" l="1"/>
  <c r="G56" i="3" s="1"/>
  <c r="F20" i="3" l="1"/>
  <c r="G20" i="3" s="1"/>
  <c r="F19" i="3"/>
  <c r="G19" i="3" s="1"/>
  <c r="F23" i="3"/>
  <c r="G23" i="3" s="1"/>
  <c r="F22" i="3"/>
  <c r="G22" i="3" s="1"/>
  <c r="F49" i="3"/>
  <c r="G49" i="3" s="1"/>
  <c r="F59" i="3"/>
  <c r="G59" i="3" s="1"/>
  <c r="F16" i="3"/>
  <c r="G16" i="3" s="1"/>
  <c r="G17" i="3"/>
  <c r="G18" i="3"/>
  <c r="G21" i="3"/>
  <c r="F24" i="3"/>
  <c r="G24" i="3" s="1"/>
  <c r="F25" i="3"/>
  <c r="G25" i="3" s="1"/>
  <c r="F26" i="3"/>
  <c r="G26" i="3" s="1"/>
  <c r="F27" i="3"/>
  <c r="G27" i="3" s="1"/>
  <c r="F28" i="3"/>
  <c r="G28" i="3" s="1"/>
  <c r="F29" i="3"/>
  <c r="G29" i="3" s="1"/>
  <c r="F30" i="3"/>
  <c r="G30" i="3" s="1"/>
  <c r="F37" i="3"/>
  <c r="G37" i="3" s="1"/>
  <c r="F36" i="3"/>
  <c r="G36" i="3" s="1"/>
  <c r="F38" i="3"/>
  <c r="G38" i="3" s="1"/>
  <c r="F32" i="3"/>
  <c r="G32" i="3" s="1"/>
  <c r="F33" i="3"/>
  <c r="G33" i="3" s="1"/>
  <c r="F34" i="3"/>
  <c r="G34" i="3" s="1"/>
  <c r="F35" i="3"/>
  <c r="G35" i="3" s="1"/>
  <c r="F40" i="3"/>
  <c r="G40" i="3" s="1"/>
  <c r="F31" i="3"/>
  <c r="G31" i="3" s="1"/>
  <c r="F43" i="3"/>
  <c r="G43" i="3" s="1"/>
  <c r="F44" i="3"/>
  <c r="G44" i="3" s="1"/>
  <c r="F45" i="3"/>
  <c r="G45" i="3" s="1"/>
  <c r="F47" i="3"/>
  <c r="G47" i="3" s="1"/>
  <c r="F48" i="3"/>
  <c r="G48" i="3" s="1"/>
  <c r="F53" i="3"/>
  <c r="G53" i="3" s="1"/>
  <c r="F54" i="3"/>
  <c r="G54" i="3" s="1"/>
  <c r="F55" i="3"/>
  <c r="G55" i="3" s="1"/>
  <c r="F57" i="3"/>
  <c r="G57" i="3" s="1"/>
  <c r="F60" i="3"/>
  <c r="G60" i="3" s="1"/>
  <c r="G62" i="3" l="1"/>
  <c r="G64" i="3" s="1"/>
</calcChain>
</file>

<file path=xl/sharedStrings.xml><?xml version="1.0" encoding="utf-8"?>
<sst xmlns="http://schemas.openxmlformats.org/spreadsheetml/2006/main" count="163" uniqueCount="121">
  <si>
    <t>TRAVERSE CITY LIGHT &amp; POWER</t>
  </si>
  <si>
    <t>SCHEDULE OF VALUES</t>
  </si>
  <si>
    <t>69kV Pull-off Structure</t>
  </si>
  <si>
    <t>69kV Low Bus Switch Structure</t>
  </si>
  <si>
    <t>69kV High Bus Switch Structure</t>
  </si>
  <si>
    <t>69kV Low Bus Support Structure</t>
  </si>
  <si>
    <t>69kV 3Ø Bus PT Support Structure</t>
  </si>
  <si>
    <t>69kV SF6 Power Circuit Breaker</t>
  </si>
  <si>
    <t>69kV Circuit Switcher</t>
  </si>
  <si>
    <t>69kV Potential Transformers</t>
  </si>
  <si>
    <t>Control Cable</t>
  </si>
  <si>
    <t>Finish Site Work</t>
  </si>
  <si>
    <t>Rough Site Work</t>
  </si>
  <si>
    <t>Stone Paving (Yard and Drive)</t>
  </si>
  <si>
    <t>Station Ground Grid</t>
  </si>
  <si>
    <t>Substation Yard Lighting</t>
  </si>
  <si>
    <t>Insurance and Bonding</t>
  </si>
  <si>
    <t>Mobilization</t>
  </si>
  <si>
    <t>125VDC Station Battery System</t>
  </si>
  <si>
    <t>TOTAL PROJECT COST:</t>
  </si>
  <si>
    <t>OWNER-FURNISHED MATERIAL:</t>
  </si>
  <si>
    <t>CONTRACTOR TOTAL BASE BID PRICE:</t>
  </si>
  <si>
    <t>-----</t>
  </si>
  <si>
    <t>LS</t>
  </si>
  <si>
    <t>T2</t>
  </si>
  <si>
    <t>T1</t>
  </si>
  <si>
    <t>S2</t>
  </si>
  <si>
    <t>S1</t>
  </si>
  <si>
    <t>O1</t>
  </si>
  <si>
    <t>N1</t>
  </si>
  <si>
    <t>M1</t>
  </si>
  <si>
    <t>L3</t>
  </si>
  <si>
    <t>L2</t>
  </si>
  <si>
    <t>L1</t>
  </si>
  <si>
    <t>K10</t>
  </si>
  <si>
    <t>K9</t>
  </si>
  <si>
    <t>K8</t>
  </si>
  <si>
    <t>K7</t>
  </si>
  <si>
    <t>K6</t>
  </si>
  <si>
    <t>K5</t>
  </si>
  <si>
    <t>K4</t>
  </si>
  <si>
    <t>K3</t>
  </si>
  <si>
    <t>K2</t>
  </si>
  <si>
    <t>K1</t>
  </si>
  <si>
    <t>J7</t>
  </si>
  <si>
    <t>J6</t>
  </si>
  <si>
    <t>J5</t>
  </si>
  <si>
    <t>Distribution Circuit &amp; Communication Conduit</t>
  </si>
  <si>
    <t>J4</t>
  </si>
  <si>
    <t>Above Grade Control Conduit</t>
  </si>
  <si>
    <t>J3</t>
  </si>
  <si>
    <t>Below Grade Control Conduit</t>
  </si>
  <si>
    <t>J2</t>
  </si>
  <si>
    <t>J1</t>
  </si>
  <si>
    <t>H1</t>
  </si>
  <si>
    <t>G2</t>
  </si>
  <si>
    <t>G1</t>
  </si>
  <si>
    <t>F1</t>
  </si>
  <si>
    <t>C1</t>
  </si>
  <si>
    <t>B1</t>
  </si>
  <si>
    <t>A6</t>
  </si>
  <si>
    <t>A5</t>
  </si>
  <si>
    <t>A4</t>
  </si>
  <si>
    <t>A3</t>
  </si>
  <si>
    <t>A2</t>
  </si>
  <si>
    <t>A1</t>
  </si>
  <si>
    <t>Extended Total</t>
  </si>
  <si>
    <t>Labor and Material</t>
  </si>
  <si>
    <t>Material</t>
  </si>
  <si>
    <t>Labor</t>
  </si>
  <si>
    <t>Unit Quantity</t>
  </si>
  <si>
    <t>Construction Unit Description</t>
  </si>
  <si>
    <t>Group</t>
  </si>
  <si>
    <t>69kV Group Operated Disconnect Switch, 1200A</t>
  </si>
  <si>
    <t>69kV Lightning Arrester</t>
  </si>
  <si>
    <t>E1</t>
  </si>
  <si>
    <t>15kV - 25kVA Station Service Transformer</t>
  </si>
  <si>
    <t>69kV Wire Drops Between Equipment</t>
  </si>
  <si>
    <t>15kV Wire Drops Between Equipment</t>
  </si>
  <si>
    <t>69kV Line Drop into Take Off Structure</t>
  </si>
  <si>
    <t>S3</t>
  </si>
  <si>
    <t>69kV Circuit Switcher Foundation (F15)</t>
  </si>
  <si>
    <t>15kV Motor Operator for 3Ø Switch</t>
  </si>
  <si>
    <t>S4</t>
  </si>
  <si>
    <t>B2</t>
  </si>
  <si>
    <t>69kV &amp; 15kV Material Removal</t>
  </si>
  <si>
    <t>S5</t>
  </si>
  <si>
    <t>BARLOW 69KV SWITCH STATION</t>
  </si>
  <si>
    <t>Cable Trench &amp; Control Building Riser</t>
  </si>
  <si>
    <t>69kV PT Fuse Junction Box</t>
  </si>
  <si>
    <t>15kV PT Fuse Junction Box - Replace Internals</t>
  </si>
  <si>
    <t>15kV Riser Foundation (F16)</t>
  </si>
  <si>
    <t>15kV Recloser Foundation (F20)</t>
  </si>
  <si>
    <t>K11</t>
  </si>
  <si>
    <t>69kV Pull off Foundation (F17)</t>
  </si>
  <si>
    <t>69kV High Disconnect Switch Foundation (F11)</t>
  </si>
  <si>
    <t>69kV Low Disconnect Switch Foundation (F12)</t>
  </si>
  <si>
    <t>69kV Low Bus Support Foundation (F13)</t>
  </si>
  <si>
    <t>69kV 3Ø PT Foundation (F14)</t>
  </si>
  <si>
    <t>69kV Breaker Foundation (F19)</t>
  </si>
  <si>
    <t>Control Building Foundation (F10)</t>
  </si>
  <si>
    <t>Static Mast Foundation (F18)</t>
  </si>
  <si>
    <t>Substation Fence Modification</t>
  </si>
  <si>
    <t>Static Wires</t>
  </si>
  <si>
    <t>S6</t>
  </si>
  <si>
    <t>15kV Riser Pole &amp; 15kV Cable Installation</t>
  </si>
  <si>
    <t>A7</t>
  </si>
  <si>
    <t>Static Mast Structure</t>
  </si>
  <si>
    <t>15kV Riser Structure</t>
  </si>
  <si>
    <t>Q1</t>
  </si>
  <si>
    <t>15kV Recloser</t>
  </si>
  <si>
    <t>69kV Bus</t>
  </si>
  <si>
    <t>P1</t>
  </si>
  <si>
    <t>L4</t>
  </si>
  <si>
    <t>Site Work Removals</t>
  </si>
  <si>
    <t>K12</t>
  </si>
  <si>
    <t>Foundation Removals</t>
  </si>
  <si>
    <t>A8</t>
  </si>
  <si>
    <t>Steel Structure Removals</t>
  </si>
  <si>
    <t>Transmission Switching</t>
  </si>
  <si>
    <t>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</si>
</sst>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0" borderId="0" xfId="1"/>
    <xf numFmtId="3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164" fontId="3" fillId="0" borderId="0" xfId="1" applyNumberFormat="1"/>
    <xf numFmtId="7" fontId="1" fillId="0" borderId="0" xfId="2" applyNumberFormat="1" applyFont="1" applyBorder="1"/>
    <xf numFmtId="0" fontId="3" fillId="0" borderId="0" xfId="1" applyAlignment="1">
      <alignment horizontal="right"/>
    </xf>
    <xf numFmtId="7" fontId="1" fillId="0" borderId="10" xfId="2" applyNumberFormat="1" applyFont="1" applyBorder="1" applyProtection="1"/>
    <xf numFmtId="0" fontId="3" fillId="0" borderId="0" xfId="1" applyAlignment="1" applyProtection="1">
      <alignment horizontal="right"/>
    </xf>
    <xf numFmtId="3" fontId="3" fillId="0" borderId="0" xfId="1" applyNumberFormat="1" applyAlignment="1" applyProtection="1">
      <alignment horizontal="center"/>
    </xf>
    <xf numFmtId="0" fontId="3" fillId="0" borderId="0" xfId="1" applyAlignment="1" applyProtection="1">
      <alignment horizontal="center"/>
    </xf>
    <xf numFmtId="0" fontId="3" fillId="0" borderId="0" xfId="1" applyProtection="1"/>
    <xf numFmtId="7" fontId="1" fillId="0" borderId="11" xfId="2" applyNumberFormat="1" applyFont="1" applyBorder="1" applyProtection="1"/>
    <xf numFmtId="0" fontId="1" fillId="0" borderId="0" xfId="3" applyFont="1" applyProtection="1"/>
    <xf numFmtId="0" fontId="3" fillId="0" borderId="0" xfId="1" applyBorder="1"/>
    <xf numFmtId="8" fontId="3" fillId="0" borderId="1" xfId="1" applyNumberFormat="1" applyBorder="1" applyAlignment="1" applyProtection="1">
      <alignment horizontal="right"/>
    </xf>
    <xf numFmtId="164" fontId="3" fillId="0" borderId="2" xfId="1" applyNumberFormat="1" applyFill="1" applyBorder="1" applyAlignment="1" applyProtection="1">
      <alignment horizontal="center"/>
    </xf>
    <xf numFmtId="0" fontId="1" fillId="0" borderId="2" xfId="1" applyFont="1" applyBorder="1" applyAlignment="1" applyProtection="1">
      <alignment horizontal="center"/>
    </xf>
    <xf numFmtId="0" fontId="1" fillId="0" borderId="2" xfId="1" applyFont="1" applyBorder="1" applyProtection="1"/>
    <xf numFmtId="0" fontId="1" fillId="0" borderId="3" xfId="1" applyFont="1" applyBorder="1" applyAlignment="1" applyProtection="1">
      <alignment horizontal="center"/>
    </xf>
    <xf numFmtId="8" fontId="3" fillId="0" borderId="4" xfId="1" applyNumberFormat="1" applyBorder="1" applyAlignment="1" applyProtection="1">
      <alignment horizontal="right"/>
    </xf>
    <xf numFmtId="164" fontId="3" fillId="0" borderId="5" xfId="1" applyNumberFormat="1" applyFill="1" applyBorder="1" applyAlignment="1" applyProtection="1">
      <alignment horizontal="center"/>
    </xf>
    <xf numFmtId="164" fontId="3" fillId="0" borderId="5" xfId="1" applyNumberFormat="1" applyBorder="1" applyAlignment="1" applyProtection="1">
      <alignment horizontal="center"/>
      <protection locked="0"/>
    </xf>
    <xf numFmtId="0" fontId="1" fillId="0" borderId="5" xfId="1" applyFont="1" applyBorder="1" applyAlignment="1" applyProtection="1">
      <alignment horizontal="center"/>
    </xf>
    <xf numFmtId="0" fontId="1" fillId="0" borderId="5" xfId="1" applyFont="1" applyBorder="1" applyProtection="1"/>
    <xf numFmtId="0" fontId="1" fillId="0" borderId="6" xfId="1" applyFont="1" applyBorder="1" applyAlignment="1" applyProtection="1">
      <alignment horizontal="center"/>
    </xf>
    <xf numFmtId="164" fontId="3" fillId="0" borderId="5" xfId="1" applyNumberFormat="1" applyFill="1" applyBorder="1" applyAlignment="1" applyProtection="1">
      <alignment horizontal="center"/>
      <protection locked="0"/>
    </xf>
    <xf numFmtId="164" fontId="1" fillId="0" borderId="5" xfId="1" quotePrefix="1" applyNumberFormat="1" applyFont="1" applyFill="1" applyBorder="1" applyAlignment="1" applyProtection="1">
      <alignment horizontal="center"/>
    </xf>
    <xf numFmtId="0" fontId="3" fillId="0" borderId="5" xfId="1" applyBorder="1" applyAlignment="1" applyProtection="1">
      <alignment horizontal="center"/>
    </xf>
    <xf numFmtId="0" fontId="3" fillId="0" borderId="6" xfId="1" applyBorder="1" applyAlignment="1" applyProtection="1">
      <alignment horizontal="center"/>
    </xf>
    <xf numFmtId="8" fontId="3" fillId="0" borderId="12" xfId="1" applyNumberFormat="1" applyBorder="1" applyAlignment="1" applyProtection="1">
      <alignment horizontal="right"/>
    </xf>
    <xf numFmtId="164" fontId="3" fillId="0" borderId="13" xfId="1" applyNumberFormat="1" applyBorder="1" applyAlignment="1" applyProtection="1">
      <alignment horizontal="center"/>
      <protection locked="0"/>
    </xf>
    <xf numFmtId="0" fontId="3" fillId="0" borderId="13" xfId="1" applyBorder="1" applyAlignment="1" applyProtection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 applyProtection="1">
      <alignment horizontal="centerContinuous"/>
    </xf>
    <xf numFmtId="3" fontId="2" fillId="0" borderId="0" xfId="1" applyNumberFormat="1" applyFont="1" applyAlignment="1" applyProtection="1">
      <alignment horizontal="centerContinuous"/>
    </xf>
    <xf numFmtId="0" fontId="0" fillId="0" borderId="5" xfId="1" applyFont="1" applyBorder="1" applyProtection="1"/>
    <xf numFmtId="0" fontId="0" fillId="0" borderId="6" xfId="1" applyFont="1" applyBorder="1" applyAlignment="1" applyProtection="1">
      <alignment horizontal="center"/>
    </xf>
    <xf numFmtId="0" fontId="1" fillId="0" borderId="14" xfId="1" applyFont="1" applyBorder="1" applyAlignment="1" applyProtection="1">
      <alignment horizontal="center"/>
    </xf>
    <xf numFmtId="0" fontId="1" fillId="0" borderId="15" xfId="1" applyFont="1" applyBorder="1" applyAlignment="1" applyProtection="1">
      <alignment horizontal="center"/>
    </xf>
    <xf numFmtId="0" fontId="0" fillId="0" borderId="13" xfId="0" applyFill="1" applyBorder="1"/>
    <xf numFmtId="0" fontId="0" fillId="0" borderId="9" xfId="0" applyBorder="1"/>
    <xf numFmtId="0" fontId="0" fillId="0" borderId="5" xfId="0" applyBorder="1"/>
    <xf numFmtId="0" fontId="0" fillId="0" borderId="15" xfId="1" applyFont="1" applyBorder="1" applyAlignment="1" applyProtection="1">
      <alignment horizontal="center"/>
    </xf>
    <xf numFmtId="0" fontId="0" fillId="0" borderId="5" xfId="1" applyFont="1" applyBorder="1" applyAlignment="1" applyProtection="1">
      <alignment horizontal="center"/>
    </xf>
    <xf numFmtId="164" fontId="3" fillId="0" borderId="2" xfId="1" applyNumberFormat="1" applyFill="1" applyBorder="1" applyAlignment="1" applyProtection="1">
      <alignment horizontal="center"/>
      <protection locked="0"/>
    </xf>
    <xf numFmtId="0" fontId="0" fillId="0" borderId="0" xfId="1" applyFont="1"/>
    <xf numFmtId="0" fontId="2" fillId="0" borderId="8" xfId="1" applyFont="1" applyBorder="1" applyAlignment="1" applyProtection="1">
      <alignment horizontal="center" vertical="center" wrapText="1"/>
    </xf>
    <xf numFmtId="0" fontId="2" fillId="0" borderId="7" xfId="1" applyFont="1" applyBorder="1" applyAlignment="1" applyProtection="1">
      <alignment horizontal="center" vertical="center" wrapText="1"/>
    </xf>
    <xf numFmtId="3" fontId="2" fillId="0" borderId="8" xfId="1" applyNumberFormat="1" applyFont="1" applyBorder="1" applyAlignment="1" applyProtection="1">
      <alignment horizontal="center" vertical="center" wrapText="1"/>
    </xf>
    <xf numFmtId="3" fontId="2" fillId="0" borderId="7" xfId="1" applyNumberFormat="1" applyFont="1" applyBorder="1" applyAlignment="1" applyProtection="1">
      <alignment horizontal="center" vertical="center" wrapText="1"/>
    </xf>
  </cellXfs>
  <cellStyles count="4">
    <cellStyle name="Currency 2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showZeros="0" tabSelected="1" zoomScaleNormal="100" workbookViewId="0">
      <selection activeCell="D51" sqref="D51"/>
    </sheetView>
  </sheetViews>
  <sheetFormatPr defaultColWidth="9.140625" defaultRowHeight="12.75" x14ac:dyDescent="0.2"/>
  <cols>
    <col min="1" max="1" width="7.28515625" style="1" customWidth="1"/>
    <col min="2" max="2" width="54" style="1" bestFit="1" customWidth="1"/>
    <col min="3" max="3" width="11.7109375" style="3" customWidth="1"/>
    <col min="4" max="4" width="11.7109375" style="2" customWidth="1"/>
    <col min="5" max="6" width="11.7109375" style="1" customWidth="1"/>
    <col min="7" max="7" width="14.5703125" style="1" customWidth="1"/>
    <col min="8" max="9" width="9.140625" style="1"/>
    <col min="10" max="10" width="25" style="1" bestFit="1" customWidth="1"/>
    <col min="11" max="16384" width="9.140625" style="1"/>
  </cols>
  <sheetData>
    <row r="1" spans="1:10" x14ac:dyDescent="0.2">
      <c r="A1" s="34" t="s">
        <v>0</v>
      </c>
      <c r="B1" s="34"/>
      <c r="C1" s="34"/>
      <c r="D1" s="35"/>
      <c r="E1" s="34"/>
      <c r="F1" s="34"/>
      <c r="G1" s="34"/>
      <c r="H1" s="33"/>
      <c r="I1" s="33"/>
    </row>
    <row r="2" spans="1:10" x14ac:dyDescent="0.2">
      <c r="A2" s="34" t="s">
        <v>87</v>
      </c>
      <c r="B2" s="34"/>
      <c r="C2" s="34"/>
      <c r="D2" s="35"/>
      <c r="E2" s="34"/>
      <c r="F2" s="34"/>
      <c r="G2" s="34"/>
      <c r="H2" s="33"/>
      <c r="I2" s="33"/>
    </row>
    <row r="3" spans="1:10" x14ac:dyDescent="0.2">
      <c r="A3" s="34" t="s">
        <v>1</v>
      </c>
      <c r="B3" s="34"/>
      <c r="C3" s="34"/>
      <c r="D3" s="35"/>
      <c r="E3" s="34"/>
      <c r="F3" s="34"/>
      <c r="G3" s="34"/>
      <c r="H3" s="33"/>
      <c r="I3" s="33"/>
    </row>
    <row r="4" spans="1:10" x14ac:dyDescent="0.2">
      <c r="A4" s="11"/>
      <c r="B4" s="34"/>
      <c r="C4" s="34"/>
      <c r="D4" s="35"/>
      <c r="E4" s="34"/>
      <c r="F4" s="34"/>
      <c r="G4" s="34"/>
      <c r="H4" s="33"/>
      <c r="I4" s="33"/>
    </row>
    <row r="5" spans="1:10" ht="13.5" thickBot="1" x14ac:dyDescent="0.25">
      <c r="A5" s="11"/>
      <c r="B5" s="11"/>
      <c r="C5" s="10"/>
      <c r="D5" s="9"/>
      <c r="E5" s="11"/>
      <c r="F5" s="11"/>
      <c r="G5" s="11"/>
      <c r="H5" s="14"/>
      <c r="I5" s="14"/>
      <c r="J5" s="14"/>
    </row>
    <row r="6" spans="1:10" ht="12.75" customHeight="1" x14ac:dyDescent="0.2">
      <c r="A6" s="47" t="s">
        <v>72</v>
      </c>
      <c r="B6" s="47" t="s">
        <v>71</v>
      </c>
      <c r="C6" s="49" t="s">
        <v>70</v>
      </c>
      <c r="D6" s="49" t="s">
        <v>69</v>
      </c>
      <c r="E6" s="47" t="s">
        <v>68</v>
      </c>
      <c r="F6" s="47" t="s">
        <v>67</v>
      </c>
      <c r="G6" s="47" t="s">
        <v>66</v>
      </c>
    </row>
    <row r="7" spans="1:10" ht="15" customHeight="1" thickBot="1" x14ac:dyDescent="0.25">
      <c r="A7" s="48"/>
      <c r="B7" s="48"/>
      <c r="C7" s="50"/>
      <c r="D7" s="50"/>
      <c r="E7" s="48"/>
      <c r="F7" s="48"/>
      <c r="G7" s="48"/>
    </row>
    <row r="8" spans="1:10" ht="15" customHeight="1" x14ac:dyDescent="0.2">
      <c r="A8" s="38" t="s">
        <v>65</v>
      </c>
      <c r="B8" s="40" t="s">
        <v>2</v>
      </c>
      <c r="C8" s="32">
        <v>2</v>
      </c>
      <c r="D8" s="31"/>
      <c r="E8" s="27" t="s">
        <v>22</v>
      </c>
      <c r="F8" s="21">
        <f t="shared" ref="F8:F12" si="0">D8</f>
        <v>0</v>
      </c>
      <c r="G8" s="30">
        <f>C8*F8</f>
        <v>0</v>
      </c>
      <c r="I8" s="14"/>
      <c r="J8" s="14"/>
    </row>
    <row r="9" spans="1:10" ht="15" customHeight="1" x14ac:dyDescent="0.2">
      <c r="A9" s="39" t="s">
        <v>64</v>
      </c>
      <c r="B9" s="41" t="s">
        <v>3</v>
      </c>
      <c r="C9" s="28">
        <v>2</v>
      </c>
      <c r="D9" s="22"/>
      <c r="E9" s="27" t="s">
        <v>22</v>
      </c>
      <c r="F9" s="21">
        <f t="shared" si="0"/>
        <v>0</v>
      </c>
      <c r="G9" s="20">
        <f>C9*F9</f>
        <v>0</v>
      </c>
      <c r="I9" s="14"/>
      <c r="J9" s="14"/>
    </row>
    <row r="10" spans="1:10" ht="15" customHeight="1" x14ac:dyDescent="0.2">
      <c r="A10" s="39" t="s">
        <v>63</v>
      </c>
      <c r="B10" s="41" t="s">
        <v>5</v>
      </c>
      <c r="C10" s="28">
        <v>4</v>
      </c>
      <c r="D10" s="22"/>
      <c r="E10" s="27" t="s">
        <v>22</v>
      </c>
      <c r="F10" s="21">
        <f t="shared" si="0"/>
        <v>0</v>
      </c>
      <c r="G10" s="20">
        <f t="shared" ref="G10:G40" si="1">C10*F10</f>
        <v>0</v>
      </c>
      <c r="I10" s="14"/>
      <c r="J10" s="14"/>
    </row>
    <row r="11" spans="1:10" ht="15" customHeight="1" x14ac:dyDescent="0.2">
      <c r="A11" s="39" t="s">
        <v>62</v>
      </c>
      <c r="B11" s="41" t="s">
        <v>6</v>
      </c>
      <c r="C11" s="28">
        <v>2</v>
      </c>
      <c r="D11" s="22"/>
      <c r="E11" s="27" t="s">
        <v>22</v>
      </c>
      <c r="F11" s="21">
        <f t="shared" si="0"/>
        <v>0</v>
      </c>
      <c r="G11" s="20">
        <f t="shared" si="1"/>
        <v>0</v>
      </c>
      <c r="I11" s="14"/>
      <c r="J11" s="14"/>
    </row>
    <row r="12" spans="1:10" ht="15" customHeight="1" x14ac:dyDescent="0.2">
      <c r="A12" s="39" t="s">
        <v>61</v>
      </c>
      <c r="B12" s="41" t="s">
        <v>4</v>
      </c>
      <c r="C12" s="28">
        <v>2</v>
      </c>
      <c r="D12" s="22"/>
      <c r="E12" s="27" t="s">
        <v>22</v>
      </c>
      <c r="F12" s="21">
        <f t="shared" si="0"/>
        <v>0</v>
      </c>
      <c r="G12" s="20">
        <f t="shared" si="1"/>
        <v>0</v>
      </c>
      <c r="I12" s="14"/>
      <c r="J12" s="14"/>
    </row>
    <row r="13" spans="1:10" ht="15" customHeight="1" x14ac:dyDescent="0.2">
      <c r="A13" s="39" t="s">
        <v>60</v>
      </c>
      <c r="B13" s="41" t="s">
        <v>107</v>
      </c>
      <c r="C13" s="28">
        <v>1</v>
      </c>
      <c r="D13" s="22"/>
      <c r="E13" s="27" t="s">
        <v>22</v>
      </c>
      <c r="F13" s="21">
        <f t="shared" ref="F13" si="2">D13</f>
        <v>0</v>
      </c>
      <c r="G13" s="20">
        <f t="shared" ref="G13" si="3">C13*F13</f>
        <v>0</v>
      </c>
      <c r="I13" s="14"/>
      <c r="J13" s="14"/>
    </row>
    <row r="14" spans="1:10" ht="15" customHeight="1" x14ac:dyDescent="0.2">
      <c r="A14" s="39" t="s">
        <v>106</v>
      </c>
      <c r="B14" s="41" t="s">
        <v>108</v>
      </c>
      <c r="C14" s="28">
        <v>1</v>
      </c>
      <c r="D14" s="22"/>
      <c r="E14" s="27" t="s">
        <v>22</v>
      </c>
      <c r="F14" s="21">
        <f t="shared" ref="F14" si="4">D14</f>
        <v>0</v>
      </c>
      <c r="G14" s="20">
        <f t="shared" ref="G14" si="5">C14*F14</f>
        <v>0</v>
      </c>
      <c r="I14" s="14"/>
      <c r="J14" s="14"/>
    </row>
    <row r="15" spans="1:10" ht="15" customHeight="1" x14ac:dyDescent="0.2">
      <c r="A15" s="25" t="s">
        <v>117</v>
      </c>
      <c r="B15" s="24" t="s">
        <v>118</v>
      </c>
      <c r="C15" s="23" t="s">
        <v>23</v>
      </c>
      <c r="D15" s="22"/>
      <c r="E15" s="26"/>
      <c r="F15" s="21">
        <f>D15+E15</f>
        <v>0</v>
      </c>
      <c r="G15" s="20">
        <f>F15</f>
        <v>0</v>
      </c>
      <c r="I15" s="14"/>
      <c r="J15" s="14"/>
    </row>
    <row r="16" spans="1:10" ht="15" customHeight="1" x14ac:dyDescent="0.2">
      <c r="A16" s="39" t="s">
        <v>59</v>
      </c>
      <c r="B16" s="36" t="s">
        <v>73</v>
      </c>
      <c r="C16" s="28">
        <v>8</v>
      </c>
      <c r="D16" s="22"/>
      <c r="E16" s="26"/>
      <c r="F16" s="21">
        <f t="shared" ref="F16:F55" si="6">D16+E16</f>
        <v>0</v>
      </c>
      <c r="G16" s="20">
        <f t="shared" si="1"/>
        <v>0</v>
      </c>
      <c r="I16" s="14"/>
      <c r="J16" s="14"/>
    </row>
    <row r="17" spans="1:10" ht="15" customHeight="1" x14ac:dyDescent="0.2">
      <c r="A17" s="43" t="s">
        <v>84</v>
      </c>
      <c r="B17" s="41" t="s">
        <v>82</v>
      </c>
      <c r="C17" s="28">
        <v>3</v>
      </c>
      <c r="D17" s="22"/>
      <c r="E17" s="27" t="s">
        <v>22</v>
      </c>
      <c r="F17" s="21">
        <f>D17</f>
        <v>0</v>
      </c>
      <c r="G17" s="20">
        <f t="shared" si="1"/>
        <v>0</v>
      </c>
      <c r="I17" s="14"/>
      <c r="J17" s="14"/>
    </row>
    <row r="18" spans="1:10" ht="15" customHeight="1" x14ac:dyDescent="0.2">
      <c r="A18" s="25" t="s">
        <v>58</v>
      </c>
      <c r="B18" s="36" t="s">
        <v>74</v>
      </c>
      <c r="C18" s="28">
        <v>6</v>
      </c>
      <c r="D18" s="22"/>
      <c r="E18" s="26"/>
      <c r="F18" s="21">
        <f t="shared" si="6"/>
        <v>0</v>
      </c>
      <c r="G18" s="20">
        <f t="shared" si="1"/>
        <v>0</v>
      </c>
      <c r="I18" s="14"/>
      <c r="J18" s="14"/>
    </row>
    <row r="19" spans="1:10" ht="15" customHeight="1" x14ac:dyDescent="0.2">
      <c r="A19" s="37" t="s">
        <v>75</v>
      </c>
      <c r="B19" s="24" t="s">
        <v>7</v>
      </c>
      <c r="C19" s="28">
        <v>2</v>
      </c>
      <c r="D19" s="22"/>
      <c r="E19" s="27" t="s">
        <v>22</v>
      </c>
      <c r="F19" s="21">
        <f>D19</f>
        <v>0</v>
      </c>
      <c r="G19" s="20">
        <f t="shared" si="1"/>
        <v>0</v>
      </c>
      <c r="I19" s="14"/>
      <c r="J19" s="14"/>
    </row>
    <row r="20" spans="1:10" ht="15" customHeight="1" x14ac:dyDescent="0.2">
      <c r="A20" s="29" t="s">
        <v>57</v>
      </c>
      <c r="B20" s="36" t="s">
        <v>8</v>
      </c>
      <c r="C20" s="28">
        <v>2</v>
      </c>
      <c r="D20" s="22"/>
      <c r="E20" s="27" t="s">
        <v>22</v>
      </c>
      <c r="F20" s="21">
        <f>D20</f>
        <v>0</v>
      </c>
      <c r="G20" s="20">
        <f t="shared" si="1"/>
        <v>0</v>
      </c>
      <c r="I20" s="14"/>
      <c r="J20" s="14"/>
    </row>
    <row r="21" spans="1:10" ht="15" customHeight="1" x14ac:dyDescent="0.2">
      <c r="A21" s="37" t="s">
        <v>56</v>
      </c>
      <c r="B21" s="24" t="s">
        <v>18</v>
      </c>
      <c r="C21" s="23" t="s">
        <v>23</v>
      </c>
      <c r="D21" s="22"/>
      <c r="E21" s="27" t="s">
        <v>22</v>
      </c>
      <c r="F21" s="21">
        <f>D21</f>
        <v>0</v>
      </c>
      <c r="G21" s="20">
        <f>F21</f>
        <v>0</v>
      </c>
      <c r="I21" s="14"/>
      <c r="J21" s="14"/>
    </row>
    <row r="22" spans="1:10" ht="15" customHeight="1" x14ac:dyDescent="0.2">
      <c r="A22" s="43" t="s">
        <v>55</v>
      </c>
      <c r="B22" s="42" t="s">
        <v>9</v>
      </c>
      <c r="C22" s="28">
        <v>8</v>
      </c>
      <c r="D22" s="22"/>
      <c r="E22" s="27" t="s">
        <v>22</v>
      </c>
      <c r="F22" s="21">
        <f>D22</f>
        <v>0</v>
      </c>
      <c r="G22" s="20">
        <f>C22*F22</f>
        <v>0</v>
      </c>
      <c r="I22" s="14"/>
      <c r="J22" s="14"/>
    </row>
    <row r="23" spans="1:10" ht="15" customHeight="1" x14ac:dyDescent="0.2">
      <c r="A23" s="37" t="s">
        <v>54</v>
      </c>
      <c r="B23" s="36" t="s">
        <v>76</v>
      </c>
      <c r="C23" s="28">
        <v>2</v>
      </c>
      <c r="D23" s="22"/>
      <c r="E23" s="27" t="s">
        <v>22</v>
      </c>
      <c r="F23" s="21">
        <f>D23</f>
        <v>0</v>
      </c>
      <c r="G23" s="20">
        <f t="shared" si="1"/>
        <v>0</v>
      </c>
      <c r="I23" s="14"/>
      <c r="J23" s="14"/>
    </row>
    <row r="24" spans="1:10" ht="15" customHeight="1" x14ac:dyDescent="0.2">
      <c r="A24" s="25" t="s">
        <v>53</v>
      </c>
      <c r="B24" s="36" t="s">
        <v>88</v>
      </c>
      <c r="C24" s="23" t="s">
        <v>23</v>
      </c>
      <c r="D24" s="22"/>
      <c r="E24" s="26"/>
      <c r="F24" s="21">
        <f t="shared" si="6"/>
        <v>0</v>
      </c>
      <c r="G24" s="20">
        <f>F24</f>
        <v>0</v>
      </c>
      <c r="I24" s="14"/>
      <c r="J24" s="14"/>
    </row>
    <row r="25" spans="1:10" ht="15" customHeight="1" x14ac:dyDescent="0.2">
      <c r="A25" s="25" t="s">
        <v>52</v>
      </c>
      <c r="B25" s="24" t="s">
        <v>51</v>
      </c>
      <c r="C25" s="23" t="s">
        <v>23</v>
      </c>
      <c r="D25" s="22"/>
      <c r="E25" s="26"/>
      <c r="F25" s="21">
        <f t="shared" si="6"/>
        <v>0</v>
      </c>
      <c r="G25" s="20">
        <f>F25</f>
        <v>0</v>
      </c>
      <c r="I25" s="14"/>
      <c r="J25" s="14"/>
    </row>
    <row r="26" spans="1:10" ht="15" customHeight="1" x14ac:dyDescent="0.2">
      <c r="A26" s="25" t="s">
        <v>50</v>
      </c>
      <c r="B26" s="24" t="s">
        <v>49</v>
      </c>
      <c r="C26" s="23" t="s">
        <v>23</v>
      </c>
      <c r="D26" s="22"/>
      <c r="E26" s="26"/>
      <c r="F26" s="21">
        <f t="shared" si="6"/>
        <v>0</v>
      </c>
      <c r="G26" s="20">
        <f>F26</f>
        <v>0</v>
      </c>
      <c r="I26" s="14"/>
      <c r="J26" s="14"/>
    </row>
    <row r="27" spans="1:10" ht="15" customHeight="1" x14ac:dyDescent="0.2">
      <c r="A27" s="25" t="s">
        <v>48</v>
      </c>
      <c r="B27" s="24" t="s">
        <v>47</v>
      </c>
      <c r="C27" s="23" t="s">
        <v>23</v>
      </c>
      <c r="D27" s="22"/>
      <c r="E27" s="26"/>
      <c r="F27" s="21">
        <f t="shared" si="6"/>
        <v>0</v>
      </c>
      <c r="G27" s="20">
        <f>F27</f>
        <v>0</v>
      </c>
      <c r="I27" s="14"/>
      <c r="J27" s="14"/>
    </row>
    <row r="28" spans="1:10" ht="15" customHeight="1" x14ac:dyDescent="0.2">
      <c r="A28" s="25" t="s">
        <v>46</v>
      </c>
      <c r="B28" s="24" t="s">
        <v>10</v>
      </c>
      <c r="C28" s="23" t="s">
        <v>23</v>
      </c>
      <c r="D28" s="22"/>
      <c r="E28" s="26"/>
      <c r="F28" s="21">
        <f t="shared" si="6"/>
        <v>0</v>
      </c>
      <c r="G28" s="20">
        <f>F28</f>
        <v>0</v>
      </c>
      <c r="I28" s="14"/>
      <c r="J28" s="14"/>
    </row>
    <row r="29" spans="1:10" ht="15" customHeight="1" x14ac:dyDescent="0.2">
      <c r="A29" s="25" t="s">
        <v>45</v>
      </c>
      <c r="B29" s="36" t="s">
        <v>89</v>
      </c>
      <c r="C29" s="28">
        <v>4</v>
      </c>
      <c r="D29" s="22"/>
      <c r="E29" s="26"/>
      <c r="F29" s="21">
        <f t="shared" si="6"/>
        <v>0</v>
      </c>
      <c r="G29" s="20">
        <f t="shared" si="1"/>
        <v>0</v>
      </c>
      <c r="I29" s="14"/>
      <c r="J29" s="14"/>
    </row>
    <row r="30" spans="1:10" ht="15" customHeight="1" x14ac:dyDescent="0.2">
      <c r="A30" s="25" t="s">
        <v>44</v>
      </c>
      <c r="B30" s="36" t="s">
        <v>90</v>
      </c>
      <c r="C30" s="28">
        <v>2</v>
      </c>
      <c r="D30" s="22"/>
      <c r="E30" s="26"/>
      <c r="F30" s="21">
        <f t="shared" si="6"/>
        <v>0</v>
      </c>
      <c r="G30" s="20">
        <f t="shared" si="1"/>
        <v>0</v>
      </c>
      <c r="I30" s="14"/>
      <c r="J30" s="14"/>
    </row>
    <row r="31" spans="1:10" ht="15" customHeight="1" x14ac:dyDescent="0.2">
      <c r="A31" s="37" t="s">
        <v>43</v>
      </c>
      <c r="B31" s="36" t="s">
        <v>100</v>
      </c>
      <c r="C31" s="28">
        <v>10</v>
      </c>
      <c r="D31" s="22"/>
      <c r="E31" s="26"/>
      <c r="F31" s="21">
        <f t="shared" ref="F31:F36" si="7">D31+E31</f>
        <v>0</v>
      </c>
      <c r="G31" s="20">
        <f t="shared" ref="G31:G36" si="8">C31*F31</f>
        <v>0</v>
      </c>
      <c r="I31" s="14"/>
      <c r="J31" s="14"/>
    </row>
    <row r="32" spans="1:10" ht="15" customHeight="1" x14ac:dyDescent="0.2">
      <c r="A32" s="37" t="s">
        <v>42</v>
      </c>
      <c r="B32" s="36" t="s">
        <v>95</v>
      </c>
      <c r="C32" s="28">
        <v>2</v>
      </c>
      <c r="D32" s="22"/>
      <c r="E32" s="26"/>
      <c r="F32" s="21">
        <f t="shared" si="7"/>
        <v>0</v>
      </c>
      <c r="G32" s="20">
        <f t="shared" si="8"/>
        <v>0</v>
      </c>
      <c r="I32" s="14"/>
      <c r="J32" s="14"/>
    </row>
    <row r="33" spans="1:10" ht="15" customHeight="1" x14ac:dyDescent="0.2">
      <c r="A33" s="37" t="s">
        <v>41</v>
      </c>
      <c r="B33" s="36" t="s">
        <v>96</v>
      </c>
      <c r="C33" s="28">
        <v>2</v>
      </c>
      <c r="D33" s="22"/>
      <c r="E33" s="26"/>
      <c r="F33" s="21">
        <f t="shared" si="7"/>
        <v>0</v>
      </c>
      <c r="G33" s="20">
        <f t="shared" si="8"/>
        <v>0</v>
      </c>
      <c r="I33" s="14"/>
      <c r="J33" s="14"/>
    </row>
    <row r="34" spans="1:10" ht="15" customHeight="1" x14ac:dyDescent="0.2">
      <c r="A34" s="37" t="s">
        <v>40</v>
      </c>
      <c r="B34" s="36" t="s">
        <v>97</v>
      </c>
      <c r="C34" s="28">
        <v>4</v>
      </c>
      <c r="D34" s="22"/>
      <c r="E34" s="26"/>
      <c r="F34" s="21">
        <f t="shared" si="7"/>
        <v>0</v>
      </c>
      <c r="G34" s="20">
        <f t="shared" si="8"/>
        <v>0</v>
      </c>
      <c r="I34" s="14"/>
      <c r="J34" s="14"/>
    </row>
    <row r="35" spans="1:10" ht="15" customHeight="1" x14ac:dyDescent="0.2">
      <c r="A35" s="37" t="s">
        <v>39</v>
      </c>
      <c r="B35" s="36" t="s">
        <v>98</v>
      </c>
      <c r="C35" s="28">
        <v>2</v>
      </c>
      <c r="D35" s="22"/>
      <c r="E35" s="26"/>
      <c r="F35" s="21">
        <f t="shared" si="7"/>
        <v>0</v>
      </c>
      <c r="G35" s="20">
        <f t="shared" si="8"/>
        <v>0</v>
      </c>
      <c r="I35" s="14"/>
      <c r="J35" s="14"/>
    </row>
    <row r="36" spans="1:10" ht="15" customHeight="1" x14ac:dyDescent="0.2">
      <c r="A36" s="37" t="s">
        <v>38</v>
      </c>
      <c r="B36" s="36" t="s">
        <v>81</v>
      </c>
      <c r="C36" s="28">
        <v>4</v>
      </c>
      <c r="D36" s="22"/>
      <c r="E36" s="26"/>
      <c r="F36" s="21">
        <f t="shared" si="7"/>
        <v>0</v>
      </c>
      <c r="G36" s="20">
        <f t="shared" si="8"/>
        <v>0</v>
      </c>
      <c r="I36" s="14"/>
      <c r="J36" s="14"/>
    </row>
    <row r="37" spans="1:10" ht="15" customHeight="1" x14ac:dyDescent="0.2">
      <c r="A37" s="37" t="s">
        <v>37</v>
      </c>
      <c r="B37" s="36" t="s">
        <v>91</v>
      </c>
      <c r="C37" s="28">
        <v>1</v>
      </c>
      <c r="D37" s="22"/>
      <c r="E37" s="26"/>
      <c r="F37" s="21">
        <f t="shared" si="6"/>
        <v>0</v>
      </c>
      <c r="G37" s="20">
        <f t="shared" si="1"/>
        <v>0</v>
      </c>
      <c r="I37" s="14"/>
      <c r="J37" s="14"/>
    </row>
    <row r="38" spans="1:10" ht="15" customHeight="1" x14ac:dyDescent="0.2">
      <c r="A38" s="37" t="s">
        <v>36</v>
      </c>
      <c r="B38" s="36" t="s">
        <v>94</v>
      </c>
      <c r="C38" s="28">
        <v>4</v>
      </c>
      <c r="D38" s="22"/>
      <c r="E38" s="26"/>
      <c r="F38" s="21">
        <f t="shared" si="6"/>
        <v>0</v>
      </c>
      <c r="G38" s="20">
        <f t="shared" si="1"/>
        <v>0</v>
      </c>
      <c r="I38" s="14"/>
      <c r="J38" s="14"/>
    </row>
    <row r="39" spans="1:10" ht="15" customHeight="1" x14ac:dyDescent="0.2">
      <c r="A39" s="37" t="s">
        <v>35</v>
      </c>
      <c r="B39" s="36" t="s">
        <v>101</v>
      </c>
      <c r="C39" s="28">
        <v>1</v>
      </c>
      <c r="D39" s="22"/>
      <c r="E39" s="26"/>
      <c r="F39" s="21">
        <f t="shared" ref="F39" si="9">D39+E39</f>
        <v>0</v>
      </c>
      <c r="G39" s="20">
        <f t="shared" ref="G39" si="10">C39*F39</f>
        <v>0</v>
      </c>
      <c r="I39" s="14"/>
      <c r="J39" s="14"/>
    </row>
    <row r="40" spans="1:10" ht="15" customHeight="1" x14ac:dyDescent="0.2">
      <c r="A40" s="37" t="s">
        <v>34</v>
      </c>
      <c r="B40" s="36" t="s">
        <v>99</v>
      </c>
      <c r="C40" s="28">
        <v>3</v>
      </c>
      <c r="D40" s="22"/>
      <c r="E40" s="26"/>
      <c r="F40" s="21">
        <f t="shared" si="6"/>
        <v>0</v>
      </c>
      <c r="G40" s="20">
        <f t="shared" si="1"/>
        <v>0</v>
      </c>
      <c r="I40" s="14"/>
      <c r="J40" s="14"/>
    </row>
    <row r="41" spans="1:10" ht="15" customHeight="1" x14ac:dyDescent="0.2">
      <c r="A41" s="37" t="s">
        <v>93</v>
      </c>
      <c r="B41" s="36" t="s">
        <v>92</v>
      </c>
      <c r="C41" s="28">
        <v>1</v>
      </c>
      <c r="D41" s="22"/>
      <c r="E41" s="26"/>
      <c r="F41" s="21">
        <f t="shared" ref="F41" si="11">D41+E41</f>
        <v>0</v>
      </c>
      <c r="G41" s="20">
        <f t="shared" ref="G41" si="12">C41*F41</f>
        <v>0</v>
      </c>
      <c r="I41" s="14"/>
      <c r="J41" s="14"/>
    </row>
    <row r="42" spans="1:10" ht="15" customHeight="1" x14ac:dyDescent="0.2">
      <c r="A42" s="25" t="s">
        <v>115</v>
      </c>
      <c r="B42" s="24" t="s">
        <v>116</v>
      </c>
      <c r="C42" s="23" t="s">
        <v>23</v>
      </c>
      <c r="D42" s="22"/>
      <c r="E42" s="26"/>
      <c r="F42" s="21">
        <f>D42+E42</f>
        <v>0</v>
      </c>
      <c r="G42" s="20">
        <f>F42</f>
        <v>0</v>
      </c>
      <c r="I42" s="14"/>
      <c r="J42" s="14"/>
    </row>
    <row r="43" spans="1:10" ht="15" customHeight="1" x14ac:dyDescent="0.2">
      <c r="A43" s="25" t="s">
        <v>33</v>
      </c>
      <c r="B43" s="24" t="s">
        <v>12</v>
      </c>
      <c r="C43" s="23" t="s">
        <v>23</v>
      </c>
      <c r="D43" s="22"/>
      <c r="E43" s="26"/>
      <c r="F43" s="21">
        <f t="shared" si="6"/>
        <v>0</v>
      </c>
      <c r="G43" s="20">
        <f t="shared" ref="G43:G59" si="13">F43</f>
        <v>0</v>
      </c>
      <c r="I43" s="14"/>
      <c r="J43" s="14"/>
    </row>
    <row r="44" spans="1:10" ht="15" customHeight="1" x14ac:dyDescent="0.2">
      <c r="A44" s="25" t="s">
        <v>32</v>
      </c>
      <c r="B44" s="24" t="s">
        <v>11</v>
      </c>
      <c r="C44" s="23" t="s">
        <v>23</v>
      </c>
      <c r="D44" s="22"/>
      <c r="E44" s="26"/>
      <c r="F44" s="21">
        <f t="shared" si="6"/>
        <v>0</v>
      </c>
      <c r="G44" s="20">
        <f t="shared" si="13"/>
        <v>0</v>
      </c>
      <c r="I44" s="14"/>
      <c r="J44" s="14"/>
    </row>
    <row r="45" spans="1:10" ht="15" customHeight="1" x14ac:dyDescent="0.2">
      <c r="A45" s="37" t="s">
        <v>31</v>
      </c>
      <c r="B45" s="24" t="s">
        <v>13</v>
      </c>
      <c r="C45" s="23" t="s">
        <v>23</v>
      </c>
      <c r="D45" s="22"/>
      <c r="E45" s="26"/>
      <c r="F45" s="21">
        <f t="shared" si="6"/>
        <v>0</v>
      </c>
      <c r="G45" s="20">
        <f t="shared" si="13"/>
        <v>0</v>
      </c>
      <c r="I45" s="14"/>
      <c r="J45" s="14"/>
    </row>
    <row r="46" spans="1:10" ht="15" customHeight="1" x14ac:dyDescent="0.2">
      <c r="A46" s="25" t="s">
        <v>113</v>
      </c>
      <c r="B46" s="24" t="s">
        <v>114</v>
      </c>
      <c r="C46" s="23" t="s">
        <v>23</v>
      </c>
      <c r="D46" s="22"/>
      <c r="E46" s="26"/>
      <c r="F46" s="21">
        <f>D46+E46</f>
        <v>0</v>
      </c>
      <c r="G46" s="20">
        <f>F46</f>
        <v>0</v>
      </c>
      <c r="I46" s="14"/>
      <c r="J46" s="14"/>
    </row>
    <row r="47" spans="1:10" ht="15" customHeight="1" x14ac:dyDescent="0.2">
      <c r="A47" s="25" t="s">
        <v>30</v>
      </c>
      <c r="B47" s="36" t="s">
        <v>102</v>
      </c>
      <c r="C47" s="23" t="s">
        <v>23</v>
      </c>
      <c r="D47" s="22"/>
      <c r="E47" s="26"/>
      <c r="F47" s="21">
        <f t="shared" si="6"/>
        <v>0</v>
      </c>
      <c r="G47" s="20">
        <f t="shared" si="13"/>
        <v>0</v>
      </c>
      <c r="I47" s="14"/>
      <c r="J47" s="14"/>
    </row>
    <row r="48" spans="1:10" ht="15" customHeight="1" x14ac:dyDescent="0.2">
      <c r="A48" s="25" t="s">
        <v>29</v>
      </c>
      <c r="B48" s="24" t="s">
        <v>14</v>
      </c>
      <c r="C48" s="23" t="s">
        <v>23</v>
      </c>
      <c r="D48" s="22"/>
      <c r="E48" s="26"/>
      <c r="F48" s="21">
        <f t="shared" si="6"/>
        <v>0</v>
      </c>
      <c r="G48" s="20">
        <f t="shared" si="13"/>
        <v>0</v>
      </c>
      <c r="I48" s="14"/>
      <c r="J48" s="14"/>
    </row>
    <row r="49" spans="1:10" ht="15" customHeight="1" x14ac:dyDescent="0.2">
      <c r="A49" s="25" t="s">
        <v>28</v>
      </c>
      <c r="B49" s="24" t="s">
        <v>15</v>
      </c>
      <c r="C49" s="23" t="s">
        <v>23</v>
      </c>
      <c r="D49" s="22"/>
      <c r="E49" s="21" t="s">
        <v>22</v>
      </c>
      <c r="F49" s="21">
        <f>D49</f>
        <v>0</v>
      </c>
      <c r="G49" s="20">
        <f t="shared" si="13"/>
        <v>0</v>
      </c>
      <c r="I49" s="14"/>
      <c r="J49" s="14"/>
    </row>
    <row r="50" spans="1:10" ht="15" customHeight="1" x14ac:dyDescent="0.2">
      <c r="A50" s="25" t="s">
        <v>112</v>
      </c>
      <c r="B50" s="36" t="s">
        <v>105</v>
      </c>
      <c r="C50" s="44" t="s">
        <v>23</v>
      </c>
      <c r="D50" s="22"/>
      <c r="E50" s="21" t="s">
        <v>22</v>
      </c>
      <c r="F50" s="21">
        <f>D50</f>
        <v>0</v>
      </c>
      <c r="G50" s="20">
        <f t="shared" ref="G50" si="14">F50</f>
        <v>0</v>
      </c>
      <c r="I50" s="14"/>
      <c r="J50" s="14"/>
    </row>
    <row r="51" spans="1:10" ht="15" customHeight="1" x14ac:dyDescent="0.2">
      <c r="A51" s="37" t="s">
        <v>109</v>
      </c>
      <c r="B51" s="36" t="s">
        <v>110</v>
      </c>
      <c r="C51" s="28">
        <v>1</v>
      </c>
      <c r="D51" s="22"/>
      <c r="E51" s="27" t="s">
        <v>22</v>
      </c>
      <c r="F51" s="21">
        <f>D51</f>
        <v>0</v>
      </c>
      <c r="G51" s="20">
        <f t="shared" ref="G51" si="15">C51*F51</f>
        <v>0</v>
      </c>
      <c r="I51" s="14"/>
      <c r="J51" s="14"/>
    </row>
    <row r="52" spans="1:10" ht="15" customHeight="1" x14ac:dyDescent="0.2">
      <c r="A52" s="25" t="s">
        <v>27</v>
      </c>
      <c r="B52" s="36" t="s">
        <v>111</v>
      </c>
      <c r="C52" s="23" t="s">
        <v>23</v>
      </c>
      <c r="D52" s="22"/>
      <c r="E52" s="26"/>
      <c r="F52" s="21">
        <f t="shared" ref="F52" si="16">D52+E52</f>
        <v>0</v>
      </c>
      <c r="G52" s="20">
        <f t="shared" ref="G52" si="17">F52</f>
        <v>0</v>
      </c>
      <c r="I52" s="14"/>
      <c r="J52" s="14"/>
    </row>
    <row r="53" spans="1:10" ht="15" customHeight="1" x14ac:dyDescent="0.2">
      <c r="A53" s="25" t="s">
        <v>26</v>
      </c>
      <c r="B53" s="36" t="s">
        <v>79</v>
      </c>
      <c r="C53" s="23" t="s">
        <v>23</v>
      </c>
      <c r="D53" s="22"/>
      <c r="E53" s="26"/>
      <c r="F53" s="21">
        <f t="shared" si="6"/>
        <v>0</v>
      </c>
      <c r="G53" s="20">
        <f t="shared" si="13"/>
        <v>0</v>
      </c>
      <c r="I53" s="14"/>
      <c r="J53" s="14"/>
    </row>
    <row r="54" spans="1:10" ht="15" customHeight="1" x14ac:dyDescent="0.2">
      <c r="A54" s="25" t="s">
        <v>80</v>
      </c>
      <c r="B54" s="36" t="s">
        <v>77</v>
      </c>
      <c r="C54" s="23" t="s">
        <v>23</v>
      </c>
      <c r="D54" s="22"/>
      <c r="E54" s="26"/>
      <c r="F54" s="21">
        <f t="shared" si="6"/>
        <v>0</v>
      </c>
      <c r="G54" s="20">
        <f t="shared" si="13"/>
        <v>0</v>
      </c>
      <c r="I54" s="14"/>
      <c r="J54" s="14"/>
    </row>
    <row r="55" spans="1:10" ht="15" customHeight="1" x14ac:dyDescent="0.2">
      <c r="A55" s="25" t="s">
        <v>83</v>
      </c>
      <c r="B55" s="36" t="s">
        <v>78</v>
      </c>
      <c r="C55" s="44" t="s">
        <v>23</v>
      </c>
      <c r="D55" s="22"/>
      <c r="E55" s="26"/>
      <c r="F55" s="21">
        <f t="shared" si="6"/>
        <v>0</v>
      </c>
      <c r="G55" s="20">
        <f t="shared" si="13"/>
        <v>0</v>
      </c>
      <c r="I55" s="14"/>
      <c r="J55" s="14"/>
    </row>
    <row r="56" spans="1:10" ht="15" customHeight="1" x14ac:dyDescent="0.2">
      <c r="A56" s="25" t="s">
        <v>86</v>
      </c>
      <c r="B56" s="36" t="s">
        <v>103</v>
      </c>
      <c r="C56" s="44" t="s">
        <v>23</v>
      </c>
      <c r="D56" s="22"/>
      <c r="E56" s="26"/>
      <c r="F56" s="21">
        <f t="shared" ref="F56" si="18">D56+E56</f>
        <v>0</v>
      </c>
      <c r="G56" s="20">
        <f t="shared" ref="G56" si="19">F56</f>
        <v>0</v>
      </c>
      <c r="I56" s="14"/>
      <c r="J56" s="14"/>
    </row>
    <row r="57" spans="1:10" ht="15" customHeight="1" x14ac:dyDescent="0.2">
      <c r="A57" s="25" t="s">
        <v>104</v>
      </c>
      <c r="B57" s="36" t="s">
        <v>85</v>
      </c>
      <c r="C57" s="44" t="s">
        <v>23</v>
      </c>
      <c r="D57" s="22"/>
      <c r="E57" s="26"/>
      <c r="F57" s="21">
        <f>D57+E57</f>
        <v>0</v>
      </c>
      <c r="G57" s="20">
        <f>F57</f>
        <v>0</v>
      </c>
      <c r="I57" s="14"/>
      <c r="J57" s="14"/>
    </row>
    <row r="58" spans="1:10" ht="15" customHeight="1" x14ac:dyDescent="0.2">
      <c r="A58" s="25" t="s">
        <v>25</v>
      </c>
      <c r="B58" s="24" t="s">
        <v>119</v>
      </c>
      <c r="C58" s="23" t="s">
        <v>23</v>
      </c>
      <c r="D58" s="22"/>
      <c r="E58" s="21" t="s">
        <v>22</v>
      </c>
      <c r="F58" s="21">
        <f>D58</f>
        <v>0</v>
      </c>
      <c r="G58" s="20">
        <f t="shared" ref="G58" si="20">F58</f>
        <v>0</v>
      </c>
      <c r="I58" s="14"/>
      <c r="J58" s="14"/>
    </row>
    <row r="59" spans="1:10" ht="15" customHeight="1" x14ac:dyDescent="0.2">
      <c r="A59" s="25" t="s">
        <v>24</v>
      </c>
      <c r="B59" s="24" t="s">
        <v>17</v>
      </c>
      <c r="C59" s="23" t="s">
        <v>23</v>
      </c>
      <c r="D59" s="22"/>
      <c r="E59" s="21" t="s">
        <v>22</v>
      </c>
      <c r="F59" s="21">
        <f>D59</f>
        <v>0</v>
      </c>
      <c r="G59" s="20">
        <f t="shared" si="13"/>
        <v>0</v>
      </c>
      <c r="I59" s="14"/>
      <c r="J59" s="14"/>
    </row>
    <row r="60" spans="1:10" ht="15" customHeight="1" thickBot="1" x14ac:dyDescent="0.25">
      <c r="A60" s="19" t="s">
        <v>120</v>
      </c>
      <c r="B60" s="18" t="s">
        <v>16</v>
      </c>
      <c r="C60" s="17" t="s">
        <v>23</v>
      </c>
      <c r="D60" s="45"/>
      <c r="E60" s="16" t="s">
        <v>22</v>
      </c>
      <c r="F60" s="16">
        <f>D60</f>
        <v>0</v>
      </c>
      <c r="G60" s="15">
        <f>F60</f>
        <v>0</v>
      </c>
      <c r="I60" s="14"/>
      <c r="J60" s="14"/>
    </row>
    <row r="61" spans="1:10" x14ac:dyDescent="0.2">
      <c r="A61" s="11"/>
      <c r="B61" s="13"/>
      <c r="C61" s="10"/>
      <c r="D61" s="9"/>
      <c r="E61" s="11"/>
      <c r="F61" s="11"/>
      <c r="G61" s="11"/>
    </row>
    <row r="62" spans="1:10" ht="15" customHeight="1" x14ac:dyDescent="0.2">
      <c r="A62" s="11"/>
      <c r="B62" s="11"/>
      <c r="C62" s="10"/>
      <c r="D62" s="8"/>
      <c r="F62" s="8" t="s">
        <v>21</v>
      </c>
      <c r="G62" s="12">
        <f>SUM(G8:G60)</f>
        <v>0</v>
      </c>
    </row>
    <row r="63" spans="1:10" ht="15" customHeight="1" x14ac:dyDescent="0.2">
      <c r="A63" s="11"/>
      <c r="B63" s="11"/>
      <c r="C63" s="10"/>
      <c r="D63" s="8"/>
      <c r="F63" s="8" t="s">
        <v>20</v>
      </c>
      <c r="G63" s="7">
        <v>633427</v>
      </c>
    </row>
    <row r="64" spans="1:10" ht="15" customHeight="1" x14ac:dyDescent="0.2">
      <c r="A64" s="11"/>
      <c r="B64" s="11"/>
      <c r="C64" s="10"/>
      <c r="D64" s="9"/>
      <c r="F64" s="8" t="s">
        <v>19</v>
      </c>
      <c r="G64" s="7">
        <f>SUM(G62:G63)</f>
        <v>633427</v>
      </c>
    </row>
    <row r="65" spans="5:7" ht="15" customHeight="1" x14ac:dyDescent="0.2">
      <c r="E65" s="6"/>
      <c r="F65" s="6"/>
      <c r="G65" s="5"/>
    </row>
    <row r="66" spans="5:7" ht="15" customHeight="1" x14ac:dyDescent="0.2">
      <c r="E66" s="4"/>
      <c r="F66" s="4"/>
    </row>
    <row r="67" spans="5:7" ht="15" customHeight="1" x14ac:dyDescent="0.2"/>
    <row r="68" spans="5:7" ht="15" customHeight="1" x14ac:dyDescent="0.2"/>
    <row r="69" spans="5:7" ht="15" customHeight="1" x14ac:dyDescent="0.2"/>
    <row r="70" spans="5:7" ht="15" customHeight="1" x14ac:dyDescent="0.2"/>
    <row r="71" spans="5:7" ht="15" customHeight="1" x14ac:dyDescent="0.2"/>
    <row r="72" spans="5:7" ht="15" customHeight="1" x14ac:dyDescent="0.2"/>
    <row r="73" spans="5:7" x14ac:dyDescent="0.2">
      <c r="F73" s="46"/>
    </row>
  </sheetData>
  <sheetProtection algorithmName="SHA-512" hashValue="0oChpwfiFDyP66H37cCEhdy2V889Czex7DZ+PQ5LqKdHxyaVNPnut+U1TAHREXF5oCJE4fTqrVr9Drz4jfvnPw==" saltValue="c6Hy/IG6ii5NwZDJH4cz7w==" spinCount="100000" sheet="1" selectLockedCells="1"/>
  <mergeCells count="7">
    <mergeCell ref="A6:A7"/>
    <mergeCell ref="F6:F7"/>
    <mergeCell ref="G6:G7"/>
    <mergeCell ref="B6:B7"/>
    <mergeCell ref="C6:C7"/>
    <mergeCell ref="D6:D7"/>
    <mergeCell ref="E6:E7"/>
  </mergeCells>
  <phoneticPr fontId="4" type="noConversion"/>
  <printOptions horizontalCentered="1"/>
  <pageMargins left="0.5" right="0.25" top="0.5" bottom="0.5" header="0.5" footer="0.25"/>
  <pageSetup scale="71" firstPageNumber="4" orientation="portrait" r:id="rId1"/>
  <headerFooter alignWithMargins="0">
    <oddFooter>&amp;L&amp;8 19-1025.01&amp;C&amp;8&amp;A SV - &amp;P&amp;R&amp;8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Barlow Switch Station</vt:lpstr>
      <vt:lpstr>'Barlow Switch Station'!Print_Area</vt:lpstr>
      <vt:lpstr>'Barlow Switch Station'!Print_Titles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McGeehan</dc:creator>
  <cp:lastModifiedBy>Stephanie Tvardek</cp:lastModifiedBy>
  <cp:lastPrinted>2020-01-06T18:38:10Z</cp:lastPrinted>
  <dcterms:created xsi:type="dcterms:W3CDTF">2016-10-18T17:00:06Z</dcterms:created>
  <dcterms:modified xsi:type="dcterms:W3CDTF">2020-01-15T18:13:00Z</dcterms:modified>
</cp:coreProperties>
</file>